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44 - 02.05. - ZCU - Výpočetní technika (III.) 044 - 2023\"/>
    </mc:Choice>
  </mc:AlternateContent>
  <xr:revisionPtr revIDLastSave="0" documentId="13_ncr:1_{B18C8AF3-C723-43BB-9802-3B7F3F7C6D3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P7" i="1"/>
  <c r="Q11" i="1" l="1"/>
  <c r="T7" i="1"/>
  <c r="S7" i="1" l="1"/>
  <c r="R11" i="1" s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<sst xmlns="http://schemas.openxmlformats.org/spreadsheetml/2006/main" count="54" uniqueCount="48">
  <si>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</si>
  <si>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</si>
  <si>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</si>
  <si>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</si>
  <si>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</si>
  <si>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</si>
  <si>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</si>
  <si>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</si>
  <si>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</si>
  <si>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</si>
  <si>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</si>
  <si>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</si>
  <si>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</si>
  <si>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</si>
  <si>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</si>
  <si>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</si>
  <si>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</si>
  <si>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</si>
  <si>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</si>
  <si>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</si>
  <si>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</si>
  <si>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</si>
  <si>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</si>
  <si>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</si>
  <si>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</si>
  <si>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</si>
  <si>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</si>
  <si>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</si>
  <si>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</si>
  <si>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</si>
  <si>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</si>
  <si>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</si>
  <si>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Záruka na zboží min. 36 měsíců, servis NBD on site.</t>
  </si>
  <si>
    <t xml:space="preserve">Příloha č. 2 Kupní smlouvy - technická specifikace
Výpočetní technika (III.) 044 - 2023 </t>
  </si>
  <si>
    <t>Ing. Markéta Veselá,
Tel.: 37763 1001,
735 715 880</t>
  </si>
  <si>
    <t>Univerzitní 2732/8, 
301 00 Plzeň, 
Rektorát - Kancelář rektora a kvestora,
místnost UR 306</t>
  </si>
  <si>
    <t>Notebook 15,6"</t>
  </si>
  <si>
    <t>Provedení notebooku klasické.
Výkon procesoru v Passmark CPU více než 10 500 bodů (platné ke dni 17.2.2023), minimálně 4 jádra.
Operační paměť minimálně 8 GB.
Disk SSD disk o kapacitě minimálně 250 GB.
Integrovaná wifi karta.
Display min. Full HD 15,6" s rozlišením 1920x1080, provedení matné.
Webkamera a mikrofon.
Síťová karta 1 Gb/s Ethernet s podporou PXE.
Konektor RJ-45 integerovaný přímo na těle NTB.
Miminimálně 3x USB port.
Originální 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</si>
  <si>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ANO</t>
  </si>
  <si>
    <t>DH23P03OVV040 - Mapa českých hradů: hrady jako kulturní fenomén, předmět výzkumu a památky minulosti</t>
  </si>
  <si>
    <t>Mgr. Sabina Mattová, Ph.D.,
Tel.: 702 020 897,
37763 5103</t>
  </si>
  <si>
    <t>Sedláčkova 15, 
301 00 Plzeň,
Fakulta filozofická - Katedra archeologie,
4. NP - místnost SP 401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</si>
  <si>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</si>
  <si>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Výkon procesoru v Passmark CPU více než 13 000 bodů (platné ke dni 4.1.2023), minimálně 10 jader.
Operační paměť minimálně 8 GB.
Disk SSD disk o kapacitě minimálně 500 GB.
Integrovaná wifi karta.
Display min. Full HD 15,6" s rozlišením 1920x1080, provedení matné.
Webkamera a mikrofon.
Konektor RJ-45 integrovaný přímo na těle NTB.
Mminimálně 3x USB port, z toho alespoň 1x USB-C.
Originální operační systém Windows 64-bit (Windows 10 nebo vyšší) - OS Windows požadujeme z důvodu kompatibility s interními aplikacemi ZČU (Stag, Magion,...).
Existence ovladačů použitého HW ve Windows 10 a vyšší verze Windows.
CZ Klávesnice s podsvícením nebo alternativním způsobem zlepšení viditelnosti ve tmě.
Touchpad.
Notebook musí obsahovat digitální grafický výstup.
Podpora prostřednictvím internetu musí umožňovat stahování ovladačů a manuálu z internetu adresně pro konkrétní zadaný typ (sériové číslo) zařízení.
Záruka na zboží min. 5 let, servis NBD on-site.</t>
  </si>
  <si>
    <t>Záruka na zboží min. 60 měsíců, servis NBD on-site.</t>
  </si>
  <si>
    <t>HP ProBook 450 G9, Intel Core i3-1215U, RAM 8GB (2x4GB) DDR4 3200, disk 256GB PCIe NVMe Value Solid State Drive, Realtek 8852BE Wi-Fi 6 +Bluetooth 5.3, 15.6 inch FHD (1920x1080) Anti-Glare LED UWVA 250 nits, Dual AryMic HD USB2 WFOV Integrated Camera, port RJ-45 na těle stroje, 3x USB 3.2 Gen 1, 1x USB-C, OS Windows 11 Home 64, existence ovladačů použitho HW ve Windows 11, kovový rám, CZ klávesnice podsvícená, touchpad, klávesnice odolná proti polití, notebook obsahuje v těle HDMI, podpora přes internet umožňuje stahovat manuál a ovladače adresně pro konkrétní zařízení, záruka 36 měsíců NBD on.site</t>
  </si>
  <si>
    <t>https://www8.hp.com/h20195/v2/GetDocument.aspx?docname=c08007805&amp;search=hp%20probook%20450%20g9</t>
  </si>
  <si>
    <t>HP ProBook 450 G9, procesor Intel Core i5-1235U , RAM 8GB (1x8GB) DDR4 3200, SSD 512GB PCIe NVMe Value Solid State Drive, Realtek 8852BE Wi-Fi 6 +Bluetooth 5.3 , 15.6 inch FHD (1920x1080) Anti-Glare LED UWVA 250 nits, Dual AryMic HD USB2 WFOV Integrated Camera, konektor RJ-45 v těle stroje, 3x USB 3.2 Gen 1, 1x USB-C, OS Windows 11 Home 64, existence ovladačů použitého HW ve Windows 11, CZ klávesnice podsvícená, touchpad, notebook obsahuje HDMI v těle, podpora přes internet umožní stahovat ovladače a manuál adresně pro konkrétní zařízení, záruka 5 let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</si>
</sst>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J6" zoomScale="85" zoomScaleNormal="85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34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4.140625" customWidth="1"/>
    <col min="12" max="12" width="32.5703125" customWidth="1"/>
    <col min="13" max="13" width="30.140625" customWidth="1"/>
    <col min="14" max="14" width="45.42578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5703125" style="5" customWidth="1"/>
  </cols>
  <sheetData>
    <row r="1" spans="1:22" ht="40.9" customHeight="1" x14ac:dyDescent="0.25">
      <c r="B1" s="83" t="s">
        <v>33</v>
      </c>
      <c r="C1" s="84"/>
      <c r="D1" s="84"/>
      <c r="E1"/>
      <c r="G1" s="41"/>
      <c r="V1"/>
    </row>
    <row r="2" spans="1:22" ht="24.75" customHeight="1" x14ac:dyDescent="0.25">
      <c r="C2"/>
      <c r="D2" s="9"/>
      <c r="E2" s="10"/>
      <c r="G2" s="87"/>
      <c r="H2" s="88"/>
      <c r="I2" s="88"/>
      <c r="J2" s="88"/>
      <c r="K2" s="88"/>
      <c r="L2" s="88"/>
      <c r="M2" s="88"/>
      <c r="N2" s="8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88"/>
      <c r="H3" s="88"/>
      <c r="I3" s="88"/>
      <c r="J3" s="88"/>
      <c r="K3" s="88"/>
      <c r="L3" s="88"/>
      <c r="M3" s="88"/>
      <c r="N3" s="8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5" t="s">
        <v>2</v>
      </c>
      <c r="H5" s="8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42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21</v>
      </c>
      <c r="V6" s="34" t="s">
        <v>22</v>
      </c>
    </row>
    <row r="7" spans="1:22" ht="369.75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30</v>
      </c>
      <c r="F7" s="71" t="s">
        <v>37</v>
      </c>
      <c r="G7" s="77" t="s">
        <v>45</v>
      </c>
      <c r="H7" s="78" t="s">
        <v>46</v>
      </c>
      <c r="I7" s="46" t="s">
        <v>29</v>
      </c>
      <c r="J7" s="47" t="s">
        <v>31</v>
      </c>
      <c r="K7" s="48"/>
      <c r="L7" s="49" t="s">
        <v>32</v>
      </c>
      <c r="M7" s="70" t="s">
        <v>34</v>
      </c>
      <c r="N7" s="70" t="s">
        <v>35</v>
      </c>
      <c r="O7" s="50">
        <v>21</v>
      </c>
      <c r="P7" s="51">
        <f>D7*Q7</f>
        <v>20000</v>
      </c>
      <c r="Q7" s="52">
        <v>20000</v>
      </c>
      <c r="R7" s="81">
        <v>14043</v>
      </c>
      <c r="S7" s="53">
        <f>D7*R7</f>
        <v>14043</v>
      </c>
      <c r="T7" s="54" t="str">
        <f>IF(ISNUMBER(R7), IF(R7&gt;Q7,"NEVYHOVUJE","VYHOVUJE")," ")</f>
        <v>VYHOVUJE</v>
      </c>
      <c r="U7" s="55"/>
      <c r="V7" s="56" t="s">
        <v>11</v>
      </c>
    </row>
    <row r="8" spans="1:22" ht="297.75" customHeight="1" thickBot="1" x14ac:dyDescent="0.3">
      <c r="A8" s="20"/>
      <c r="B8" s="57">
        <v>2</v>
      </c>
      <c r="C8" s="58" t="s">
        <v>36</v>
      </c>
      <c r="D8" s="59">
        <v>2</v>
      </c>
      <c r="E8" s="60" t="s">
        <v>30</v>
      </c>
      <c r="F8" s="76" t="s">
        <v>43</v>
      </c>
      <c r="G8" s="79" t="s">
        <v>47</v>
      </c>
      <c r="H8" s="80" t="s">
        <v>46</v>
      </c>
      <c r="I8" s="69" t="s">
        <v>29</v>
      </c>
      <c r="J8" s="69" t="s">
        <v>38</v>
      </c>
      <c r="K8" s="75" t="s">
        <v>39</v>
      </c>
      <c r="L8" s="61" t="s">
        <v>44</v>
      </c>
      <c r="M8" s="74" t="s">
        <v>40</v>
      </c>
      <c r="N8" s="74" t="s">
        <v>41</v>
      </c>
      <c r="O8" s="62">
        <v>21</v>
      </c>
      <c r="P8" s="63">
        <f>D8*Q8</f>
        <v>36360</v>
      </c>
      <c r="Q8" s="64">
        <v>18180</v>
      </c>
      <c r="R8" s="82">
        <v>16371</v>
      </c>
      <c r="S8" s="65">
        <f>D8*R8</f>
        <v>32742</v>
      </c>
      <c r="T8" s="66" t="str">
        <f>IF(ISNUMBER(R8), IF(R8&gt;Q8,"NEVYHOVUJE","VYHOVUJE")," ")</f>
        <v>VYHOVUJE</v>
      </c>
      <c r="U8" s="67"/>
      <c r="V8" s="68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6" t="s">
        <v>27</v>
      </c>
      <c r="C10" s="96"/>
      <c r="D10" s="96"/>
      <c r="E10" s="96"/>
      <c r="F10" s="96"/>
      <c r="G10" s="96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93" t="s">
        <v>10</v>
      </c>
      <c r="S10" s="94"/>
      <c r="T10" s="95"/>
      <c r="U10" s="24"/>
      <c r="V10" s="25"/>
    </row>
    <row r="11" spans="1:22" ht="50.45" customHeight="1" thickTop="1" thickBot="1" x14ac:dyDescent="0.3">
      <c r="B11" s="97" t="s">
        <v>25</v>
      </c>
      <c r="C11" s="97"/>
      <c r="D11" s="97"/>
      <c r="E11" s="97"/>
      <c r="F11" s="97"/>
      <c r="G11" s="97"/>
      <c r="H11" s="97"/>
      <c r="I11" s="26"/>
      <c r="L11" s="9"/>
      <c r="M11" s="9"/>
      <c r="N11" s="9"/>
      <c r="O11" s="27"/>
      <c r="P11" s="27"/>
      <c r="Q11" s="28">
        <f>SUM(P7:P8)</f>
        <v>56360</v>
      </c>
      <c r="R11" s="90">
        <f>SUM(S7:S8)</f>
        <v>46785</v>
      </c>
      <c r="S11" s="91"/>
      <c r="T11" s="92"/>
    </row>
    <row r="12" spans="1:22" ht="15.75" thickTop="1" x14ac:dyDescent="0.25">
      <c r="B12" s="89" t="s">
        <v>26</v>
      </c>
      <c r="C12" s="89"/>
      <c r="D12" s="89"/>
      <c r="E12" s="89"/>
      <c r="F12" s="89"/>
      <c r="G12" s="89"/>
      <c r="H12" s="7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3"/>
      <c r="H13" s="7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3"/>
      <c r="H14" s="7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3"/>
      <c r="H15" s="7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3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3"/>
      <c r="H18" s="7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uM+/MjhURslfNuc1A/VBWeCh71wQ51Tzj1Mu4GBS7ndXymqx+o4GoDoLoOydEN4/UHrJXOeoIQG1j3gINi6JVg==" saltValue="XeTSRol55b5OiY+L72h8ug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2023-02-06T11:42:37Z</cp:lastPrinted>
  <dcterms:created xsi:type="dcterms:W3CDTF">2014-03-05T12:43:32Z</dcterms:created>
  <dcterms:modified xsi:type="dcterms:W3CDTF">2023-04-26T09:47:22Z</dcterms:modified>
</cp:coreProperties>
</file>